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Title" sheetId="1" r:id="rId1"/>
    <sheet name="Initial data" sheetId="2" r:id="rId2"/>
    <sheet name="Calculation" sheetId="3" r:id="rId3"/>
    <sheet name="ER 2008-2009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<sst xmlns="http://schemas.openxmlformats.org/spreadsheetml/2006/main" count="27" uniqueCount="20">
  <si>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INITIAL DATA</t>
  </si>
  <si>
    <t>Value</t>
  </si>
  <si>
    <t>Unit</t>
  </si>
  <si>
    <t>Variable</t>
  </si>
  <si>
    <t>Parametr</t>
  </si>
  <si>
    <t>Source</t>
  </si>
  <si>
    <t>#</t>
  </si>
  <si>
    <t>Electricity generated by the new turbines</t>
  </si>
  <si>
    <t>kWh</t>
  </si>
  <si>
    <t>Electricity consumed by the project equipment</t>
  </si>
  <si>
    <t xml:space="preserve">Technical Report </t>
  </si>
  <si>
    <t>DEFAULT VALUES</t>
  </si>
  <si>
    <t>emission factor for the electricity from the grid in the year</t>
  </si>
  <si>
    <t>tCO2/MWh</t>
  </si>
  <si>
    <t>Parameter</t>
  </si>
  <si>
    <t>Baseline emissions, tCO2</t>
  </si>
  <si>
    <t>Project emissions, tCO2</t>
  </si>
  <si>
    <t>Leakages, tCO2</t>
  </si>
  <si>
    <t>Emission reductions, tCO2</t>
  </si>
  <si>
    <t xml:space="preserve">Total, tCO2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</si>
</sst>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3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3" fontId="33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35" fillId="0" borderId="34" xfId="0" applyFont="1" applyBorder="1" applyAlignment="1">
      <alignment/>
    </xf>
    <xf numFmtId="0" fontId="33" fillId="0" borderId="3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/>
    </xf>
    <xf numFmtId="3" fontId="35" fillId="0" borderId="2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6384" width="9.140625" style="2" customWidth="1"/>
  </cols>
  <sheetData>
    <row r="6" spans="3:12" ht="1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1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3:12" ht="1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1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1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5"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64711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421875" style="0" customWidth="1"/>
    <col min="2" max="2" width="3.7109375" style="0" customWidth="1"/>
    <col min="3" max="3" width="13.00390625" style="0" customWidth="1"/>
    <col min="4" max="4" width="43.421875" style="0" bestFit="1" customWidth="1"/>
    <col min="5" max="5" width="10.8515625" style="0" customWidth="1"/>
    <col min="6" max="7" width="10.140625" style="0" bestFit="1" customWidth="1"/>
    <col min="8" max="8" width="22.8515625" style="0" customWidth="1"/>
  </cols>
  <sheetData>
    <row r="2" spans="2:3" ht="15.75" thickBot="1">
      <c r="B2" s="13" t="s">
        <v>0</v>
      </c>
      <c r="C2" s="14"/>
    </row>
    <row r="3" spans="2:8" ht="15">
      <c r="B3" s="51" t="s">
        <v>6</v>
      </c>
      <c r="C3" s="49" t="s">
        <v>3</v>
      </c>
      <c r="D3" s="47" t="s">
        <v>4</v>
      </c>
      <c r="E3" s="47" t="s">
        <v>2</v>
      </c>
      <c r="F3" s="47" t="s">
        <v>1</v>
      </c>
      <c r="G3" s="47"/>
      <c r="H3" s="45" t="s">
        <v>5</v>
      </c>
    </row>
    <row r="4" spans="2:8" ht="15.75" thickBot="1">
      <c r="B4" s="52"/>
      <c r="C4" s="50"/>
      <c r="D4" s="48"/>
      <c r="E4" s="48"/>
      <c r="F4" s="3">
        <v>2008</v>
      </c>
      <c r="G4" s="3">
        <v>2009</v>
      </c>
      <c r="H4" s="46"/>
    </row>
    <row r="5" spans="2:8" ht="21.75" customHeight="1">
      <c r="B5" s="4">
        <v>1</v>
      </c>
      <c r="C5" s="11"/>
      <c r="D5" s="6" t="s">
        <v>7</v>
      </c>
      <c r="E5" s="7" t="s">
        <v>8</v>
      </c>
      <c r="F5" s="35">
        <v>40658926</v>
      </c>
      <c r="G5" s="35">
        <v>48074594</v>
      </c>
      <c r="H5" s="8" t="s">
        <v>10</v>
      </c>
    </row>
    <row r="6" spans="2:8" ht="24" customHeight="1" thickBot="1">
      <c r="B6" s="5">
        <v>2</v>
      </c>
      <c r="C6" s="12"/>
      <c r="D6" s="9" t="s">
        <v>9</v>
      </c>
      <c r="E6" s="3" t="s">
        <v>8</v>
      </c>
      <c r="F6" s="34">
        <v>463000</v>
      </c>
      <c r="G6" s="34">
        <v>566400</v>
      </c>
      <c r="H6" s="10" t="s">
        <v>10</v>
      </c>
    </row>
    <row r="9" spans="2:3" ht="15.75" thickBot="1">
      <c r="B9" s="13" t="s">
        <v>11</v>
      </c>
      <c r="C9" s="14"/>
    </row>
    <row r="10" spans="2:8" ht="25.5" customHeight="1" thickBot="1">
      <c r="B10" s="24" t="s">
        <v>6</v>
      </c>
      <c r="C10" s="25" t="s">
        <v>3</v>
      </c>
      <c r="D10" s="26" t="s">
        <v>4</v>
      </c>
      <c r="E10" s="26" t="s">
        <v>2</v>
      </c>
      <c r="F10" s="27" t="s">
        <v>1</v>
      </c>
      <c r="G10" s="15"/>
      <c r="H10" s="16"/>
    </row>
    <row r="11" spans="2:8" ht="30.75" thickBot="1">
      <c r="B11" s="19">
        <v>1</v>
      </c>
      <c r="C11" s="20"/>
      <c r="D11" s="21" t="s">
        <v>12</v>
      </c>
      <c r="E11" s="22" t="s">
        <v>13</v>
      </c>
      <c r="F11" s="23">
        <v>0.896</v>
      </c>
      <c r="G11" s="17"/>
      <c r="H11" s="18"/>
    </row>
  </sheetData>
  <sheetProtection/>
  <mergeCells count="6">
    <mergeCell ref="B3:B4"/>
    <mergeCell ref="H3:H4"/>
    <mergeCell ref="F3:G3"/>
    <mergeCell ref="E3:E4"/>
    <mergeCell ref="D3:D4"/>
    <mergeCell ref="C3:C4"/>
  </mergeCells>
  <printOptions/>
  <pageMargins left="0.7" right="0.7" top="0.75" bottom="0.75" header="0.3" footer="0.3"/>
  <pageSetup orientation="portrait" paperSize="9"/>
  <legacyDrawing r:id="rId4"/>
  <oleObjects>
    <oleObject progId="Equation.3" shapeId="64711200" r:id="rId1"/>
    <oleObject progId="Equation.3" shapeId="64711199" r:id="rId2"/>
    <oleObject progId="Equation.3" shapeId="6471119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5.421875" style="0" customWidth="1"/>
    <col min="2" max="2" width="11.7109375" style="0" customWidth="1"/>
  </cols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647111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25.421875" style="0" customWidth="1"/>
  </cols>
  <sheetData>
    <row r="1" ht="15.75" thickBot="1"/>
    <row r="2" spans="2:5" ht="25.5" customHeight="1" thickBot="1">
      <c r="B2" s="42" t="s">
        <v>14</v>
      </c>
      <c r="C2" s="43">
        <v>2008</v>
      </c>
      <c r="D2" s="44">
        <v>2009</v>
      </c>
      <c r="E2" s="29"/>
    </row>
    <row r="3" spans="2:5" ht="15">
      <c r="B3" s="38" t="s">
        <v>15</v>
      </c>
      <c r="C3" s="39">
        <f>('Initial data'!F5-'Initial data'!F6)*'Initial data'!F11/1000</f>
        <v>36015.549696</v>
      </c>
      <c r="D3" s="40">
        <f>('Initial data'!G5-'Initial data'!G6)*'Initial data'!F11/1000</f>
        <v>42567.341824</v>
      </c>
      <c r="E3" s="29"/>
    </row>
    <row r="4" spans="2:5" ht="15">
      <c r="B4" s="31" t="s">
        <v>16</v>
      </c>
      <c r="C4" s="36">
        <f>0</f>
        <v>0</v>
      </c>
      <c r="D4" s="30">
        <v>0</v>
      </c>
      <c r="E4" s="29"/>
    </row>
    <row r="5" spans="2:5" ht="15">
      <c r="B5" s="32" t="s">
        <v>17</v>
      </c>
      <c r="C5" s="36">
        <v>0</v>
      </c>
      <c r="D5" s="30">
        <v>0</v>
      </c>
      <c r="E5" s="29"/>
    </row>
    <row r="6" spans="2:5" ht="15.75" thickBot="1">
      <c r="B6" s="33" t="s">
        <v>18</v>
      </c>
      <c r="C6" s="37">
        <f>C3-C4-C5</f>
        <v>36015.549696</v>
      </c>
      <c r="D6" s="28">
        <f>D3-D4-D5</f>
        <v>42567.341824</v>
      </c>
      <c r="E6" s="29"/>
    </row>
    <row r="7" spans="2:5" ht="15.75" thickBot="1">
      <c r="B7" s="41" t="s">
        <v>19</v>
      </c>
      <c r="C7" s="53">
        <f>C6+D6</f>
        <v>78582.89152</v>
      </c>
      <c r="D7" s="54"/>
      <c r="E7" s="29"/>
    </row>
    <row r="8" spans="2:5" ht="15">
      <c r="B8" s="29"/>
      <c r="C8" s="29"/>
      <c r="D8" s="29"/>
      <c r="E8" s="29"/>
    </row>
    <row r="9" spans="2:5" ht="15">
      <c r="B9" s="29"/>
      <c r="C9" s="29"/>
      <c r="D9" s="29"/>
      <c r="E9" s="29"/>
    </row>
  </sheetData>
  <sheetProtection/>
  <mergeCells count="1"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Rzhanov</dc:creator>
  <cp:keywords/>
  <dc:description/>
  <cp:lastModifiedBy>Denis_R</cp:lastModifiedBy>
  <dcterms:created xsi:type="dcterms:W3CDTF">2010-03-02T12:50:51Z</dcterms:created>
  <dcterms:modified xsi:type="dcterms:W3CDTF">2010-11-22T07:20:56Z</dcterms:modified>
  <cp:category/>
  <cp:version/>
  <cp:contentType/>
  <cp:contentStatus/>
</cp:coreProperties>
</file>