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<sst xmlns="http://schemas.openxmlformats.org/spreadsheetml/2006/main" count="16" uniqueCount="14">
  <si>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Production of electric power (MWh)</t>
  </si>
  <si>
    <t>Emissions, tCO2</t>
  </si>
  <si>
    <t/>
  </si>
  <si>
    <t>Year</t>
  </si>
  <si>
    <t>Special emission factor (tons CO2eq/GWh)</t>
  </si>
  <si>
    <t>Net annual electricity generation:</t>
  </si>
  <si>
    <t>Expected ERUs</t>
  </si>
  <si>
    <t>Cumulative ERUs</t>
  </si>
  <si>
    <t>Total 2010-12, tCO2eq:</t>
  </si>
  <si>
    <t>MWh</t>
  </si>
  <si>
    <t>Table 16 in PDD, baseline scenario:</t>
  </si>
  <si>
    <t>Table 17 in PDD, project scenario:</t>
  </si>
  <si>
    <t>Annual average, tCO2eq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</si>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</sst>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_-* #,##0\ _k_r_-;\-* #,##0\ _k_r_-;_-* &quot;-&quot;??\ _k_r_-;_-@_-"/>
    <numFmt numFmtId="185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0"/>
      <color indexed="57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84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184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184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tabSelected="1" zoomScale="150" zoomScaleNormal="150" zoomScalePageLayoutView="0" workbookViewId="0" topLeftCell="A1">
      <selection activeCell="D6" sqref="D6"/>
    </sheetView>
  </sheetViews>
  <sheetFormatPr defaultColWidth="9.140625" defaultRowHeight="12.75"/>
  <cols>
    <col min="1" max="1" width="4.00390625" style="5" customWidth="1"/>
    <col min="2" max="2" width="9.140625" style="5" customWidth="1"/>
    <col min="3" max="3" width="20.7109375" style="5" customWidth="1"/>
    <col min="4" max="4" width="13.00390625" style="5" customWidth="1"/>
    <col min="5" max="5" width="14.421875" style="5" customWidth="1"/>
    <col min="6" max="6" width="14.57421875" style="5" customWidth="1"/>
    <col min="7" max="7" width="10.421875" style="5" customWidth="1"/>
    <col min="8" max="16384" width="9.140625" style="5" customWidth="1"/>
  </cols>
  <sheetData>
    <row r="2" spans="2:6" ht="25.5">
      <c r="B2" s="1" t="s">
        <v>3</v>
      </c>
      <c r="C2" s="1" t="s">
        <v>4</v>
      </c>
      <c r="D2" s="1" t="s">
        <v>6</v>
      </c>
      <c r="E2" s="1" t="s">
        <v>7</v>
      </c>
      <c r="F2" s="1"/>
    </row>
    <row r="3" spans="2:6" ht="12.75">
      <c r="B3" s="2">
        <v>2010</v>
      </c>
      <c r="C3" s="13">
        <v>654</v>
      </c>
      <c r="D3" s="3">
        <f>$D$9*C3/1000</f>
        <v>21710.184</v>
      </c>
      <c r="E3" s="4">
        <f>D3</f>
        <v>21710.184</v>
      </c>
      <c r="F3" s="3"/>
    </row>
    <row r="4" spans="2:6" ht="12.75">
      <c r="B4" s="2">
        <v>2011</v>
      </c>
      <c r="C4" s="13">
        <v>654</v>
      </c>
      <c r="D4" s="3">
        <f>$D$9*C4/1000</f>
        <v>21710.184</v>
      </c>
      <c r="E4" s="4">
        <f>E3+D4</f>
        <v>43420.368</v>
      </c>
      <c r="F4" s="3"/>
    </row>
    <row r="5" spans="2:6" ht="12.75">
      <c r="B5" s="2">
        <v>2012</v>
      </c>
      <c r="C5" s="13">
        <v>654</v>
      </c>
      <c r="D5" s="3">
        <f>$D$9*C5/1000</f>
        <v>21710.184</v>
      </c>
      <c r="E5" s="4">
        <f>E4+D5</f>
        <v>65130.552</v>
      </c>
      <c r="F5" s="3"/>
    </row>
    <row r="6" spans="3:6" ht="12.75">
      <c r="C6" s="6" t="s">
        <v>8</v>
      </c>
      <c r="D6" s="12">
        <f>SUM(D3:D5)</f>
        <v>65130.552</v>
      </c>
      <c r="E6" s="3"/>
      <c r="F6" s="3"/>
    </row>
    <row r="7" spans="3:6" ht="12.75">
      <c r="C7" s="6" t="s">
        <v>12</v>
      </c>
      <c r="D7" s="12">
        <f>AVERAGE(D3:D5)</f>
        <v>21710.184</v>
      </c>
      <c r="E7" s="3"/>
      <c r="F7" s="3"/>
    </row>
    <row r="8" spans="4:6" ht="12.75">
      <c r="D8" s="7"/>
      <c r="E8" s="7"/>
      <c r="F8" s="7"/>
    </row>
    <row r="9" spans="3:6" ht="12.75">
      <c r="C9" s="11" t="s">
        <v>5</v>
      </c>
      <c r="D9" s="15">
        <v>33196</v>
      </c>
      <c r="E9" s="10" t="s">
        <v>9</v>
      </c>
      <c r="F9" s="7"/>
    </row>
    <row r="10" spans="2:4" ht="12.75">
      <c r="B10" s="8"/>
      <c r="C10" s="9"/>
      <c r="D10" s="10"/>
    </row>
    <row r="12" ht="12.75">
      <c r="B12" s="5" t="s">
        <v>13</v>
      </c>
    </row>
    <row r="13" spans="3:6" ht="12.75">
      <c r="C13" s="8" t="s">
        <v>10</v>
      </c>
      <c r="F13" s="8" t="s">
        <v>11</v>
      </c>
    </row>
    <row r="14" spans="3:7" ht="38.25">
      <c r="C14" s="14" t="s">
        <v>0</v>
      </c>
      <c r="D14" s="14" t="s">
        <v>1</v>
      </c>
      <c r="F14" s="14" t="s">
        <v>0</v>
      </c>
      <c r="G14" s="14" t="s">
        <v>1</v>
      </c>
    </row>
    <row r="15" spans="2:7" ht="12.75">
      <c r="B15" s="5">
        <v>2010</v>
      </c>
      <c r="C15" s="15">
        <v>1511654</v>
      </c>
      <c r="D15" s="15">
        <f>C15*0.654</f>
        <v>988621.716</v>
      </c>
      <c r="E15" s="16"/>
      <c r="F15" s="15">
        <f>C15-$D$9</f>
        <v>1478458</v>
      </c>
      <c r="G15" s="15">
        <f>F15*0.654</f>
        <v>966911.532</v>
      </c>
    </row>
    <row r="16" spans="2:7" ht="12.75">
      <c r="B16" s="5">
        <v>2011</v>
      </c>
      <c r="C16" s="15">
        <v>4936654</v>
      </c>
      <c r="D16" s="15">
        <f>C16*0.654</f>
        <v>3228571.716</v>
      </c>
      <c r="E16" s="16"/>
      <c r="F16" s="15">
        <f>C16-$D$9</f>
        <v>4903458</v>
      </c>
      <c r="G16" s="15">
        <f>F16*0.654</f>
        <v>3206861.532</v>
      </c>
    </row>
    <row r="17" spans="2:7" ht="12.75">
      <c r="B17" s="5">
        <v>2012</v>
      </c>
      <c r="C17" s="15">
        <v>5692654</v>
      </c>
      <c r="D17" s="15">
        <f>C17*0.654</f>
        <v>3722995.716</v>
      </c>
      <c r="E17" s="16"/>
      <c r="F17" s="15">
        <f>C17-$D$9</f>
        <v>5659458</v>
      </c>
      <c r="G17" s="15">
        <f>F17*0.654</f>
        <v>3701285.532</v>
      </c>
    </row>
    <row r="18" spans="3:8" ht="12.75">
      <c r="C18" s="16"/>
      <c r="D18" s="17">
        <f>SUM(D15:D17)</f>
        <v>7940189.148</v>
      </c>
      <c r="E18" s="18"/>
      <c r="F18" s="18"/>
      <c r="G18" s="17">
        <f>SUM(G15:G17)</f>
        <v>7875058.596000001</v>
      </c>
      <c r="H18" s="19"/>
    </row>
    <row r="19" ht="12.75">
      <c r="D19" s="20" t="s">
        <v>2</v>
      </c>
    </row>
    <row r="22" ht="12.75">
      <c r="E22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LHCarbon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Hannu Lamp</dc:creator>
  <cp:keywords/>
  <dc:description/>
  <cp:lastModifiedBy>Kasutaja</cp:lastModifiedBy>
  <dcterms:created xsi:type="dcterms:W3CDTF">2007-01-30T11:09:16Z</dcterms:created>
  <dcterms:modified xsi:type="dcterms:W3CDTF">2009-06-18T11:02:08Z</dcterms:modified>
  <cp:category/>
  <cp:version/>
  <cp:contentType/>
  <cp:contentStatus/>
</cp:coreProperties>
</file>