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191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<sst xmlns="http://schemas.openxmlformats.org/spreadsheetml/2006/main" count="39" uniqueCount="39">
  <si>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Period</t>
  </si>
  <si>
    <t>Total</t>
  </si>
  <si>
    <t>Emission reduction, t CO2</t>
  </si>
  <si>
    <t>Input data</t>
  </si>
  <si>
    <t>Calculated (protected)</t>
  </si>
  <si>
    <t>CO2 emission factor, tCO2e/MWh</t>
  </si>
  <si>
    <t>File version</t>
  </si>
  <si>
    <t xml:space="preserve">Updated </t>
  </si>
  <si>
    <t>Date of power dispatch confimrmation document</t>
  </si>
  <si>
    <t>Power suplied to the grid, MWh</t>
  </si>
  <si>
    <t>Power received from the grid, MWh</t>
  </si>
  <si>
    <t xml:space="preserve">Balance, MWh </t>
  </si>
  <si>
    <t>electricity consumption through back-up meter (380 V), MWh</t>
  </si>
  <si>
    <t>v01</t>
  </si>
  <si>
    <t>06-01-2009</t>
  </si>
  <si>
    <t>01 2008</t>
  </si>
  <si>
    <t>02 2008</t>
  </si>
  <si>
    <t>03 2008</t>
  </si>
  <si>
    <t>04 2008</t>
  </si>
  <si>
    <t>05 2008</t>
  </si>
  <si>
    <t>06 2008</t>
  </si>
  <si>
    <t>07 2008</t>
  </si>
  <si>
    <t>08 2008</t>
  </si>
  <si>
    <t>09 2008</t>
  </si>
  <si>
    <t>10 2008</t>
  </si>
  <si>
    <t>11 2008</t>
  </si>
  <si>
    <t>12 2008</t>
  </si>
  <si>
    <t>01-02-2008</t>
  </si>
  <si>
    <t>04-03-2008</t>
  </si>
  <si>
    <t>02-04-2008</t>
  </si>
  <si>
    <t>06-05-2008</t>
  </si>
  <si>
    <t>02-06-2008</t>
  </si>
  <si>
    <t>01-07-2008</t>
  </si>
  <si>
    <t>01-08-2008</t>
  </si>
  <si>
    <t>01-09-2008</t>
  </si>
  <si>
    <t>02-10-2008</t>
  </si>
  <si>
    <t>05-11-2008</t>
  </si>
  <si>
    <t>02-12-2008</t>
  </si>
  <si>
    <t>05-01-2008</t>
  </si>
</sst>
</file>

<file path=xl/styles.xml><?xml version="1.0" encoding="utf-8"?>
<styleSheet xmlns="http://schemas.openxmlformats.org/spreadsheetml/2006/main">
  <numFmts count="2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#,##0.0000"/>
    <numFmt numFmtId="183" formatCode="#,##0.00000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3" fontId="0" fillId="0" borderId="0" xfId="0" applyNumberFormat="1" applyAlignment="1">
      <alignment vertical="top" wrapText="1"/>
    </xf>
    <xf numFmtId="3" fontId="1" fillId="0" borderId="0" xfId="0" applyNumberFormat="1" applyFont="1" applyAlignment="1">
      <alignment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3" fontId="1" fillId="33" borderId="0" xfId="0" applyNumberFormat="1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3" fontId="0" fillId="0" borderId="0" xfId="0" applyNumberFormat="1" applyFill="1" applyAlignment="1">
      <alignment vertical="top" wrapText="1"/>
    </xf>
    <xf numFmtId="3" fontId="0" fillId="33" borderId="0" xfId="0" applyNumberFormat="1" applyFill="1" applyAlignment="1">
      <alignment vertical="top" wrapText="1"/>
    </xf>
    <xf numFmtId="0" fontId="0" fillId="33" borderId="0" xfId="0" applyFill="1" applyAlignment="1">
      <alignment vertical="top" wrapText="1"/>
    </xf>
    <xf numFmtId="0" fontId="0" fillId="34" borderId="0" xfId="0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180" fontId="0" fillId="34" borderId="0" xfId="0" applyNumberFormat="1" applyFill="1" applyAlignment="1">
      <alignment vertical="top" wrapText="1"/>
    </xf>
    <xf numFmtId="180" fontId="1" fillId="33" borderId="0" xfId="0" applyNumberFormat="1" applyFont="1" applyFill="1" applyAlignment="1">
      <alignment vertical="top" wrapText="1"/>
    </xf>
    <xf numFmtId="180" fontId="0" fillId="0" borderId="0" xfId="0" applyNumberFormat="1" applyAlignment="1">
      <alignment vertical="top" wrapText="1"/>
    </xf>
    <xf numFmtId="180" fontId="1" fillId="0" borderId="0" xfId="0" applyNumberFormat="1" applyFont="1" applyAlignment="1">
      <alignment vertical="top" wrapText="1"/>
    </xf>
    <xf numFmtId="181" fontId="1" fillId="33" borderId="0" xfId="0" applyNumberFormat="1" applyFont="1" applyFill="1" applyAlignment="1">
      <alignment vertical="top" wrapText="1"/>
    </xf>
    <xf numFmtId="181" fontId="0" fillId="35" borderId="0" xfId="0" applyNumberFormat="1" applyFill="1" applyBorder="1" applyAlignment="1">
      <alignment/>
    </xf>
    <xf numFmtId="181" fontId="0" fillId="33" borderId="0" xfId="0" applyNumberForma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1" max="1" width="16.00390625" style="2" customWidth="1"/>
    <col min="2" max="2" width="14.00390625" style="2" customWidth="1"/>
    <col min="3" max="3" width="15.140625" style="2" customWidth="1"/>
    <col min="4" max="4" width="15.28125" style="2" customWidth="1"/>
    <col min="5" max="5" width="16.421875" style="2" customWidth="1"/>
    <col min="6" max="6" width="13.140625" style="2" customWidth="1"/>
    <col min="7" max="7" width="13.7109375" style="2" customWidth="1"/>
    <col min="8" max="8" width="14.57421875" style="2" customWidth="1"/>
    <col min="9" max="16384" width="9.140625" style="2" customWidth="1"/>
  </cols>
  <sheetData>
    <row r="1" spans="1:2" ht="12.75">
      <c r="A1" s="1" t="s">
        <v>6</v>
      </c>
      <c r="B1" s="14" t="s">
        <v>13</v>
      </c>
    </row>
    <row r="2" spans="1:5" ht="25.5">
      <c r="A2" s="1" t="s">
        <v>7</v>
      </c>
      <c r="B2" s="14" t="s">
        <v>14</v>
      </c>
      <c r="C2" s="13" t="s">
        <v>3</v>
      </c>
      <c r="D2" s="12" t="s">
        <v>4</v>
      </c>
      <c r="E2" s="9"/>
    </row>
    <row r="4" spans="1:8" s="1" customFormat="1" ht="63.75">
      <c r="A4" s="1" t="s">
        <v>0</v>
      </c>
      <c r="B4" s="1" t="s">
        <v>8</v>
      </c>
      <c r="C4" s="1" t="s">
        <v>9</v>
      </c>
      <c r="D4" s="1" t="s">
        <v>10</v>
      </c>
      <c r="E4" s="1" t="s">
        <v>12</v>
      </c>
      <c r="F4" s="1" t="s">
        <v>11</v>
      </c>
      <c r="H4" s="1" t="s">
        <v>2</v>
      </c>
    </row>
    <row r="5" s="1" customFormat="1" ht="12.75"/>
    <row r="6" spans="1:8" ht="12.75">
      <c r="A6" s="1"/>
      <c r="B6" s="9"/>
      <c r="C6" s="4"/>
      <c r="D6" s="4"/>
      <c r="E6" s="4"/>
      <c r="F6" s="4"/>
      <c r="H6" s="10"/>
    </row>
    <row r="7" spans="1:8" ht="12.75">
      <c r="A7" s="6">
        <v>2008</v>
      </c>
      <c r="B7" s="9"/>
      <c r="C7" s="3"/>
      <c r="D7" s="3"/>
      <c r="E7" s="3"/>
      <c r="F7" s="3"/>
      <c r="H7" s="10"/>
    </row>
    <row r="8" spans="1:8" ht="12.75">
      <c r="A8" s="2" t="s">
        <v>15</v>
      </c>
      <c r="B8" s="9" t="s">
        <v>27</v>
      </c>
      <c r="C8" s="20">
        <v>11388.068</v>
      </c>
      <c r="D8" s="20">
        <v>0.088</v>
      </c>
      <c r="E8" s="15">
        <v>0</v>
      </c>
      <c r="F8" s="21">
        <f>C8-D8-E8</f>
        <v>11387.98</v>
      </c>
      <c r="G8" s="17"/>
      <c r="H8" s="11">
        <f aca="true" t="shared" si="0" ref="H8:H20">F8*$B$23</f>
        <v>7128.87548</v>
      </c>
    </row>
    <row r="9" spans="1:8" ht="12.75">
      <c r="A9" s="2" t="s">
        <v>16</v>
      </c>
      <c r="B9" s="9" t="s">
        <v>28</v>
      </c>
      <c r="C9" s="20">
        <v>10065.018</v>
      </c>
      <c r="D9" s="20">
        <v>0.088</v>
      </c>
      <c r="E9" s="15">
        <v>0</v>
      </c>
      <c r="F9" s="21">
        <f aca="true" t="shared" si="1" ref="F9:F19">C9-D9-E9</f>
        <v>10064.93</v>
      </c>
      <c r="G9" s="17"/>
      <c r="H9" s="11">
        <f t="shared" si="0"/>
        <v>6300.646180000001</v>
      </c>
    </row>
    <row r="10" spans="1:8" ht="12.75">
      <c r="A10" s="2" t="s">
        <v>17</v>
      </c>
      <c r="B10" s="9" t="s">
        <v>29</v>
      </c>
      <c r="C10" s="20">
        <v>5696.896</v>
      </c>
      <c r="D10" s="20">
        <v>1.498</v>
      </c>
      <c r="E10" s="15">
        <v>0</v>
      </c>
      <c r="F10" s="21">
        <f t="shared" si="1"/>
        <v>5695.398</v>
      </c>
      <c r="G10" s="17"/>
      <c r="H10" s="11">
        <f t="shared" si="0"/>
        <v>3565.319148</v>
      </c>
    </row>
    <row r="11" spans="1:8" ht="12.75">
      <c r="A11" s="2" t="s">
        <v>18</v>
      </c>
      <c r="B11" s="9" t="s">
        <v>30</v>
      </c>
      <c r="C11" s="20">
        <v>2807.049</v>
      </c>
      <c r="D11" s="20">
        <v>2.681</v>
      </c>
      <c r="E11" s="15">
        <v>0</v>
      </c>
      <c r="F11" s="21">
        <f t="shared" si="1"/>
        <v>2804.368</v>
      </c>
      <c r="G11" s="17"/>
      <c r="H11" s="11">
        <f t="shared" si="0"/>
        <v>1755.5343679999999</v>
      </c>
    </row>
    <row r="12" spans="1:8" ht="12.75">
      <c r="A12" s="2" t="s">
        <v>19</v>
      </c>
      <c r="B12" s="9" t="s">
        <v>31</v>
      </c>
      <c r="C12" s="20">
        <v>2268.875</v>
      </c>
      <c r="D12" s="20">
        <v>2.787</v>
      </c>
      <c r="E12" s="15">
        <v>0</v>
      </c>
      <c r="F12" s="21">
        <f t="shared" si="1"/>
        <v>2266.088</v>
      </c>
      <c r="G12" s="17"/>
      <c r="H12" s="11">
        <f t="shared" si="0"/>
        <v>1418.5710880000001</v>
      </c>
    </row>
    <row r="13" spans="1:8" ht="12.75">
      <c r="A13" s="2" t="s">
        <v>20</v>
      </c>
      <c r="B13" s="9" t="s">
        <v>32</v>
      </c>
      <c r="C13" s="20">
        <v>4712.423</v>
      </c>
      <c r="D13" s="20">
        <v>0.804</v>
      </c>
      <c r="E13" s="15">
        <v>0</v>
      </c>
      <c r="F13" s="21">
        <f t="shared" si="1"/>
        <v>4711.619</v>
      </c>
      <c r="G13" s="17"/>
      <c r="H13" s="11">
        <f t="shared" si="0"/>
        <v>2949.473494</v>
      </c>
    </row>
    <row r="14" spans="1:11" ht="12.75">
      <c r="A14" s="2" t="s">
        <v>21</v>
      </c>
      <c r="B14" s="9" t="s">
        <v>33</v>
      </c>
      <c r="C14" s="20">
        <v>2923.538</v>
      </c>
      <c r="D14" s="20">
        <v>1.152</v>
      </c>
      <c r="E14" s="15">
        <v>0</v>
      </c>
      <c r="F14" s="21">
        <f t="shared" si="1"/>
        <v>2922.386</v>
      </c>
      <c r="G14" s="17"/>
      <c r="H14" s="11">
        <f t="shared" si="0"/>
        <v>1829.413636</v>
      </c>
      <c r="K14" s="5"/>
    </row>
    <row r="15" spans="1:8" ht="12.75">
      <c r="A15" s="2" t="s">
        <v>22</v>
      </c>
      <c r="B15" s="9" t="s">
        <v>34</v>
      </c>
      <c r="C15" s="20">
        <v>5913.038</v>
      </c>
      <c r="D15" s="20">
        <v>0.838</v>
      </c>
      <c r="E15" s="15">
        <v>0</v>
      </c>
      <c r="F15" s="21">
        <f t="shared" si="1"/>
        <v>5912.2</v>
      </c>
      <c r="G15" s="17"/>
      <c r="H15" s="11">
        <f t="shared" si="0"/>
        <v>3701.0371999999998</v>
      </c>
    </row>
    <row r="16" spans="1:8" ht="12.75">
      <c r="A16" s="2" t="s">
        <v>23</v>
      </c>
      <c r="B16" s="9" t="s">
        <v>35</v>
      </c>
      <c r="C16" s="20">
        <v>3099.452</v>
      </c>
      <c r="D16" s="20">
        <v>2.745</v>
      </c>
      <c r="E16" s="15">
        <v>0</v>
      </c>
      <c r="F16" s="21">
        <f t="shared" si="1"/>
        <v>3096.7070000000003</v>
      </c>
      <c r="G16" s="17"/>
      <c r="H16" s="11">
        <f t="shared" si="0"/>
        <v>1938.5385820000001</v>
      </c>
    </row>
    <row r="17" spans="1:8" ht="12.75">
      <c r="A17" s="2" t="s">
        <v>24</v>
      </c>
      <c r="B17" s="9" t="s">
        <v>36</v>
      </c>
      <c r="C17" s="20">
        <v>9010.692</v>
      </c>
      <c r="D17" s="20">
        <v>0.89</v>
      </c>
      <c r="E17" s="15">
        <v>0</v>
      </c>
      <c r="F17" s="21">
        <f t="shared" si="1"/>
        <v>9009.802</v>
      </c>
      <c r="G17" s="17"/>
      <c r="H17" s="11">
        <f t="shared" si="0"/>
        <v>5640.136052</v>
      </c>
    </row>
    <row r="18" spans="1:8" ht="12.75">
      <c r="A18" s="2" t="s">
        <v>25</v>
      </c>
      <c r="B18" s="9" t="s">
        <v>37</v>
      </c>
      <c r="C18" s="20">
        <v>8573.157</v>
      </c>
      <c r="D18" s="20">
        <v>0.428</v>
      </c>
      <c r="E18" s="15">
        <v>0</v>
      </c>
      <c r="F18" s="21">
        <f t="shared" si="1"/>
        <v>8572.729</v>
      </c>
      <c r="G18" s="17"/>
      <c r="H18" s="11">
        <f t="shared" si="0"/>
        <v>5366.528354</v>
      </c>
    </row>
    <row r="19" spans="1:8" ht="12.75">
      <c r="A19" s="2" t="s">
        <v>26</v>
      </c>
      <c r="B19" s="9" t="s">
        <v>38</v>
      </c>
      <c r="C19" s="20">
        <v>5338.331</v>
      </c>
      <c r="D19" s="20">
        <v>3.535</v>
      </c>
      <c r="E19" s="15">
        <v>0</v>
      </c>
      <c r="F19" s="21">
        <f t="shared" si="1"/>
        <v>5334.796</v>
      </c>
      <c r="G19" s="17"/>
      <c r="H19" s="11">
        <f t="shared" si="0"/>
        <v>3339.582296</v>
      </c>
    </row>
    <row r="20" spans="1:8" s="1" customFormat="1" ht="12.75">
      <c r="A20" s="1" t="s">
        <v>1</v>
      </c>
      <c r="B20" s="8"/>
      <c r="C20" s="19">
        <f>SUM(C8:C19)</f>
        <v>71796.53700000001</v>
      </c>
      <c r="D20" s="19">
        <f>SUM(D8:D19)</f>
        <v>17.534000000000002</v>
      </c>
      <c r="E20" s="16">
        <f>SUM(E8:E19)</f>
        <v>0</v>
      </c>
      <c r="F20" s="19">
        <f>SUM(F8:F19)</f>
        <v>71779.003</v>
      </c>
      <c r="G20" s="18"/>
      <c r="H20" s="7">
        <f t="shared" si="0"/>
        <v>44933.655878</v>
      </c>
    </row>
    <row r="22" ht="12.75">
      <c r="B22" s="9"/>
    </row>
    <row r="23" spans="1:2" ht="38.25">
      <c r="A23" s="2" t="s">
        <v>5</v>
      </c>
      <c r="B23" s="12">
        <v>0.626</v>
      </c>
    </row>
    <row r="24" spans="1:2" ht="12.75">
      <c r="A24" s="9"/>
      <c r="B24" s="9"/>
    </row>
  </sheetData>
  <sheetProtection sheet="1"/>
  <protectedRanges>
    <protectedRange sqref="C8:E19" name="Range1"/>
  </protectedRange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JD</cp:lastModifiedBy>
  <dcterms:created xsi:type="dcterms:W3CDTF">1996-10-14T23:33:28Z</dcterms:created>
  <dcterms:modified xsi:type="dcterms:W3CDTF">2009-01-06T12:05:47Z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1063</vt:i4>
  </property>
</Properties>
</file>